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E5C193C5-F721-469F-AFAA-32CDD12978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D35" i="1"/>
  <c r="E35" i="1"/>
  <c r="F35" i="1"/>
  <c r="G35" i="1"/>
  <c r="H35" i="1"/>
  <c r="I35" i="1"/>
  <c r="J35" i="1"/>
  <c r="K35" i="1"/>
  <c r="L35" i="1"/>
  <c r="M35" i="1"/>
  <c r="N35" i="1"/>
  <c r="O35" i="1"/>
  <c r="C35" i="1"/>
  <c r="C34" i="1"/>
  <c r="D31" i="1"/>
  <c r="E31" i="1"/>
  <c r="F31" i="1"/>
  <c r="G31" i="1"/>
  <c r="H31" i="1"/>
  <c r="I31" i="1"/>
  <c r="J31" i="1"/>
  <c r="K31" i="1"/>
  <c r="L31" i="1"/>
  <c r="M31" i="1"/>
  <c r="N31" i="1"/>
  <c r="O31" i="1"/>
  <c r="C31" i="1"/>
  <c r="D30" i="1"/>
  <c r="E30" i="1"/>
  <c r="F30" i="1"/>
  <c r="G30" i="1"/>
  <c r="H30" i="1"/>
  <c r="I30" i="1"/>
  <c r="J30" i="1"/>
  <c r="K30" i="1"/>
  <c r="L30" i="1"/>
  <c r="M30" i="1"/>
  <c r="N30" i="1"/>
  <c r="O30" i="1"/>
  <c r="C30" i="1"/>
  <c r="L33" i="1" l="1"/>
  <c r="H33" i="1"/>
  <c r="D33" i="1"/>
  <c r="E33" i="1"/>
  <c r="N33" i="1"/>
  <c r="J33" i="1"/>
  <c r="F33" i="1"/>
  <c r="C32" i="1"/>
  <c r="M33" i="1"/>
  <c r="I33" i="1"/>
  <c r="K33" i="1"/>
  <c r="G33" i="1"/>
  <c r="O33" i="1"/>
  <c r="L32" i="1"/>
  <c r="H32" i="1"/>
  <c r="D32" i="1"/>
  <c r="C33" i="1"/>
  <c r="O32" i="1"/>
  <c r="K32" i="1"/>
  <c r="G32" i="1"/>
  <c r="N32" i="1"/>
  <c r="J32" i="1"/>
  <c r="F32" i="1"/>
  <c r="M32" i="1"/>
  <c r="I32" i="1"/>
  <c r="E32" i="1"/>
</calcChain>
</file>

<file path=xl/sharedStrings.xml><?xml version="1.0" encoding="utf-8"?>
<sst xmlns="http://schemas.openxmlformats.org/spreadsheetml/2006/main" count="50" uniqueCount="37">
  <si>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</si>
  <si>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</si>
  <si>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</si>
  <si>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</si>
  <si>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</si>
  <si>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</si>
  <si>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</si>
  <si>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</si>
  <si>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</si>
  <si>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</si>
  <si>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</si>
  <si>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</si>
  <si>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</si>
  <si>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</si>
  <si>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</si>
  <si>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</si>
  <si>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</si>
  <si>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</si>
  <si>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</si>
  <si>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</si>
  <si>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</si>
  <si>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</si>
  <si>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</si>
  <si>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</si>
  <si>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</si>
  <si>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</si>
  <si>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</si>
  <si>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</si>
  <si>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</si>
  <si>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</si>
  <si>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</si>
  <si>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</si>
  <si>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</si>
  <si>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</si>
  <si>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Annual</t>
  </si>
  <si>
    <t>1979</t>
  </si>
  <si>
    <t>Monthly Discharge in MCM (Water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</si>
</sst>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87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2" fontId="1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topLeftCell="A22" workbookViewId="0">
      <selection activeCell="C27" sqref="C27:O27"/>
    </sheetView>
  </sheetViews>
  <sheetFormatPr defaultRowHeight="23.25" x14ac:dyDescent="0.5"/>
  <cols>
    <col min="1" max="16384" width="9" style="1"/>
  </cols>
  <sheetData>
    <row r="1" spans="1:15" x14ac:dyDescent="0.5">
      <c r="G1" s="1" t="s">
        <v>36</v>
      </c>
    </row>
    <row r="2" spans="1:15" x14ac:dyDescent="0.5">
      <c r="A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34</v>
      </c>
    </row>
    <row r="3" spans="1:15" x14ac:dyDescent="0.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26</v>
      </c>
      <c r="O3" s="1" t="s">
        <v>27</v>
      </c>
    </row>
    <row r="4" spans="1:15" x14ac:dyDescent="0.5">
      <c r="A4" s="2" t="s">
        <v>35</v>
      </c>
      <c r="B4" s="3">
        <v>2522</v>
      </c>
      <c r="C4" s="7">
        <v>0.73439999999999972</v>
      </c>
      <c r="D4" s="7">
        <v>2.1133440000000001</v>
      </c>
      <c r="E4" s="7">
        <v>13.011839999999999</v>
      </c>
      <c r="F4" s="7">
        <v>1.9111680000000009</v>
      </c>
      <c r="G4" s="7">
        <v>3.6771840000000018</v>
      </c>
      <c r="H4" s="7">
        <v>6.7590720000000006</v>
      </c>
      <c r="I4" s="7">
        <v>1.5863040000000004</v>
      </c>
      <c r="J4" s="7">
        <v>0.57888000000000017</v>
      </c>
      <c r="K4" s="7">
        <v>0.66528000000000032</v>
      </c>
      <c r="L4" s="7">
        <v>0.27648000000000017</v>
      </c>
      <c r="M4" s="7">
        <v>9.6767999999999993E-2</v>
      </c>
      <c r="N4" s="7">
        <v>0.10281600000000002</v>
      </c>
      <c r="O4" s="7">
        <v>31.513536000000002</v>
      </c>
    </row>
    <row r="5" spans="1:15" x14ac:dyDescent="0.5">
      <c r="A5" s="3">
        <v>1980</v>
      </c>
      <c r="B5" s="3">
        <v>2523</v>
      </c>
      <c r="C5" s="7">
        <v>1.0687679999999999</v>
      </c>
      <c r="D5" s="7">
        <v>6.5041920000000006</v>
      </c>
      <c r="E5" s="7">
        <v>21.523968</v>
      </c>
      <c r="F5" s="7">
        <v>26.301888000000002</v>
      </c>
      <c r="G5" s="7">
        <v>9.3268799999999992</v>
      </c>
      <c r="H5" s="7">
        <v>32.801760000000002</v>
      </c>
      <c r="I5" s="7">
        <v>4.3355519999999999</v>
      </c>
      <c r="J5" s="7">
        <v>2.0926079999999989</v>
      </c>
      <c r="K5" s="7">
        <v>0.4959360000000001</v>
      </c>
      <c r="L5" s="7">
        <v>2.5920000000000001E-3</v>
      </c>
      <c r="M5" s="7"/>
      <c r="N5" s="7">
        <v>3.1104E-2</v>
      </c>
      <c r="O5" s="7">
        <v>104.48524800000001</v>
      </c>
    </row>
    <row r="6" spans="1:15" x14ac:dyDescent="0.5">
      <c r="A6" s="3">
        <v>1981</v>
      </c>
      <c r="B6" s="3">
        <v>2524</v>
      </c>
      <c r="C6" s="7">
        <v>5.1840000000000011E-3</v>
      </c>
      <c r="D6" s="7">
        <v>1.0177920000000003</v>
      </c>
      <c r="E6" s="7">
        <v>9.1437119999999972</v>
      </c>
      <c r="F6" s="7">
        <v>8.4421440000000008</v>
      </c>
      <c r="G6" s="7">
        <v>13.880159999999998</v>
      </c>
      <c r="H6" s="7">
        <v>6.0212159999999999</v>
      </c>
      <c r="I6" s="7">
        <v>2.6930880000000008</v>
      </c>
      <c r="J6" s="7">
        <v>0.74563200000000007</v>
      </c>
      <c r="K6" s="7">
        <v>0.2004480000000001</v>
      </c>
      <c r="L6" s="7">
        <v>6.6528000000000045E-2</v>
      </c>
      <c r="M6" s="7">
        <v>6.0480000000000013E-3</v>
      </c>
      <c r="N6" s="7">
        <v>6.6528000000000018E-2</v>
      </c>
      <c r="O6" s="7">
        <v>42.28848</v>
      </c>
    </row>
    <row r="7" spans="1:15" x14ac:dyDescent="0.5">
      <c r="A7" s="3">
        <v>1982</v>
      </c>
      <c r="B7" s="3">
        <v>2525</v>
      </c>
      <c r="C7" s="7">
        <v>0.19958399999999998</v>
      </c>
      <c r="D7" s="7">
        <v>1.2234240000000001</v>
      </c>
      <c r="E7" s="7">
        <v>2.3034239999999997</v>
      </c>
      <c r="F7" s="7">
        <v>1.0463039999999999</v>
      </c>
      <c r="G7" s="7">
        <v>10.13472</v>
      </c>
      <c r="H7" s="7">
        <v>30.295296000000004</v>
      </c>
      <c r="I7" s="7">
        <v>7.4813760000000036</v>
      </c>
      <c r="J7" s="7">
        <v>2.1064319999999999</v>
      </c>
      <c r="K7" s="7">
        <v>0.97977600000000065</v>
      </c>
      <c r="L7" s="7">
        <v>0.47519999999999979</v>
      </c>
      <c r="M7" s="7">
        <v>0.21081600000000003</v>
      </c>
      <c r="N7" s="7">
        <v>0.11836800000000007</v>
      </c>
      <c r="O7" s="7">
        <v>56.574720000000006</v>
      </c>
    </row>
    <row r="8" spans="1:15" x14ac:dyDescent="0.5">
      <c r="A8" s="3">
        <v>1983</v>
      </c>
      <c r="B8" s="3">
        <v>2526</v>
      </c>
      <c r="C8" s="7">
        <v>8.6400000000000008E-4</v>
      </c>
      <c r="D8" s="7">
        <v>1.1905920000000001</v>
      </c>
      <c r="E8" s="7">
        <v>1.9310400000000003</v>
      </c>
      <c r="F8" s="7">
        <v>1.894752</v>
      </c>
      <c r="G8" s="7">
        <v>12.483072</v>
      </c>
      <c r="H8" s="7">
        <v>26.908416000000006</v>
      </c>
      <c r="I8" s="7">
        <v>7.9678079999999989</v>
      </c>
      <c r="J8" s="7">
        <v>2.6611200000000008</v>
      </c>
      <c r="K8" s="7">
        <v>1.1664000000000001</v>
      </c>
      <c r="L8" s="7">
        <v>0.66441600000000012</v>
      </c>
      <c r="M8" s="7">
        <v>0.27215999999999996</v>
      </c>
      <c r="N8" s="7">
        <v>0.19353600000000007</v>
      </c>
      <c r="O8" s="7">
        <v>57.334176000000014</v>
      </c>
    </row>
    <row r="9" spans="1:15" x14ac:dyDescent="0.5">
      <c r="A9" s="3">
        <v>1984</v>
      </c>
      <c r="B9" s="3">
        <v>2527</v>
      </c>
      <c r="C9" s="7">
        <v>0.27475200000000005</v>
      </c>
      <c r="D9" s="7">
        <v>0.71539200000000014</v>
      </c>
      <c r="E9" s="7">
        <v>20.093183999999997</v>
      </c>
      <c r="F9" s="7">
        <v>7.2334079999999989</v>
      </c>
      <c r="G9" s="7">
        <v>5.6436479999999998</v>
      </c>
      <c r="H9" s="7">
        <v>27.357696000000001</v>
      </c>
      <c r="I9" s="7">
        <v>10.862208000000003</v>
      </c>
      <c r="J9" s="7">
        <v>2.1720960000000002</v>
      </c>
      <c r="K9" s="7">
        <v>0.88214399999999993</v>
      </c>
      <c r="L9" s="7">
        <v>0.42681599999999997</v>
      </c>
      <c r="M9" s="7">
        <v>0.19612800000000002</v>
      </c>
      <c r="N9" s="7">
        <v>2.6231039999999992</v>
      </c>
      <c r="O9" s="7">
        <v>78.480575999999985</v>
      </c>
    </row>
    <row r="10" spans="1:15" x14ac:dyDescent="0.5">
      <c r="A10" s="3">
        <v>1985</v>
      </c>
      <c r="B10" s="3">
        <v>2528</v>
      </c>
      <c r="C10" s="7">
        <v>0.66873599999999989</v>
      </c>
      <c r="D10" s="7">
        <v>0.81475200000000014</v>
      </c>
      <c r="E10" s="7">
        <v>1.8204480000000001</v>
      </c>
      <c r="F10" s="7">
        <v>5.2280639999999998</v>
      </c>
      <c r="G10" s="7">
        <v>12.540096000000002</v>
      </c>
      <c r="H10" s="7">
        <v>10.561536</v>
      </c>
      <c r="I10" s="7">
        <v>10.032767999999999</v>
      </c>
      <c r="J10" s="7">
        <v>3.0084480000000009</v>
      </c>
      <c r="K10" s="7">
        <v>1.0981439999999996</v>
      </c>
      <c r="L10" s="7">
        <v>0.80611199999999994</v>
      </c>
      <c r="M10" s="7">
        <v>0.52185600000000021</v>
      </c>
      <c r="N10" s="7">
        <v>0.44755200000000001</v>
      </c>
      <c r="O10" s="7">
        <v>47.548512000000002</v>
      </c>
    </row>
    <row r="11" spans="1:15" x14ac:dyDescent="0.5">
      <c r="A11" s="3">
        <v>1986</v>
      </c>
      <c r="B11" s="3">
        <v>2529</v>
      </c>
      <c r="C11" s="7">
        <v>0.21945600000000001</v>
      </c>
      <c r="D11" s="7">
        <v>0.38793599999999995</v>
      </c>
      <c r="E11" s="7">
        <v>4.3485120000000004</v>
      </c>
      <c r="F11" s="7">
        <v>4.8660480000000002</v>
      </c>
      <c r="G11" s="7">
        <v>0</v>
      </c>
      <c r="H11" s="7">
        <v>0</v>
      </c>
      <c r="I11" s="7">
        <v>2.1548159999999994</v>
      </c>
      <c r="J11" s="7">
        <v>0.6773760000000002</v>
      </c>
      <c r="K11" s="7">
        <v>0.29548799999999992</v>
      </c>
      <c r="L11" s="7">
        <v>9.5904000000000059E-2</v>
      </c>
      <c r="M11" s="7">
        <v>1.728E-2</v>
      </c>
      <c r="N11" s="7">
        <v>0.16070400000000007</v>
      </c>
      <c r="O11" s="7">
        <v>13.223520000000002</v>
      </c>
    </row>
    <row r="12" spans="1:15" x14ac:dyDescent="0.5">
      <c r="A12" s="3">
        <v>1987</v>
      </c>
      <c r="B12" s="3">
        <v>2530</v>
      </c>
      <c r="C12" s="7">
        <v>3.3696000000000011E-2</v>
      </c>
      <c r="D12" s="7">
        <v>2.5920000000000009E-2</v>
      </c>
      <c r="E12" s="7">
        <v>0.59788799999999998</v>
      </c>
      <c r="F12" s="7">
        <v>1.01952</v>
      </c>
      <c r="G12" s="7">
        <v>4.9645440000000001</v>
      </c>
      <c r="H12" s="7">
        <v>48.028896000000003</v>
      </c>
      <c r="I12" s="7">
        <v>11.556864000000004</v>
      </c>
      <c r="J12" s="7">
        <v>2.564352</v>
      </c>
      <c r="K12" s="7">
        <v>0.24019199999999999</v>
      </c>
      <c r="L12" s="7">
        <v>9.5040000000000027E-2</v>
      </c>
      <c r="M12" s="7">
        <v>5.1840000000000032E-2</v>
      </c>
      <c r="N12" s="7">
        <v>2.6784000000000009E-2</v>
      </c>
      <c r="O12" s="7">
        <v>69.205535999999995</v>
      </c>
    </row>
    <row r="13" spans="1:15" x14ac:dyDescent="0.5">
      <c r="A13" s="3">
        <v>1999</v>
      </c>
      <c r="B13" s="3">
        <v>2542</v>
      </c>
      <c r="C13" s="7"/>
      <c r="D13" s="7">
        <v>4.9403520000000007</v>
      </c>
      <c r="E13" s="7">
        <v>2.6637120000000007</v>
      </c>
      <c r="F13" s="7">
        <v>3.8517120000000005</v>
      </c>
      <c r="G13" s="7">
        <v>8.0066880000000005</v>
      </c>
      <c r="H13" s="7">
        <v>14.53248</v>
      </c>
      <c r="I13" s="7">
        <v>3.7687680000000023</v>
      </c>
      <c r="J13" s="7">
        <v>2.7155520000000002</v>
      </c>
      <c r="K13" s="7">
        <v>0.51580799999999982</v>
      </c>
      <c r="L13" s="7">
        <v>0.15292800000000006</v>
      </c>
      <c r="M13" s="7">
        <v>0</v>
      </c>
      <c r="N13" s="7">
        <v>0</v>
      </c>
      <c r="O13" s="7">
        <v>41.14800000000001</v>
      </c>
    </row>
    <row r="14" spans="1:15" x14ac:dyDescent="0.5">
      <c r="A14" s="3">
        <v>2000</v>
      </c>
      <c r="B14" s="3">
        <v>2543</v>
      </c>
      <c r="C14" s="7">
        <v>0.19180800000000003</v>
      </c>
      <c r="D14" s="7">
        <v>17.364671999999999</v>
      </c>
      <c r="E14" s="7">
        <v>12.375935999999999</v>
      </c>
      <c r="F14" s="7">
        <v>5.0112000000000014</v>
      </c>
      <c r="G14" s="7">
        <v>13.938048</v>
      </c>
      <c r="H14" s="7">
        <v>50.380704000000001</v>
      </c>
      <c r="I14" s="7">
        <v>4.8720960000000009</v>
      </c>
      <c r="J14" s="7">
        <v>1.9664640000000009</v>
      </c>
      <c r="K14" s="7">
        <v>0.85104000000000035</v>
      </c>
      <c r="L14" s="7">
        <v>0.12268800000000003</v>
      </c>
      <c r="M14" s="7">
        <v>0</v>
      </c>
      <c r="N14" s="7">
        <v>1.1232000000000001E-2</v>
      </c>
      <c r="O14" s="7">
        <v>107.08588800000001</v>
      </c>
    </row>
    <row r="15" spans="1:15" x14ac:dyDescent="0.5">
      <c r="A15" s="3">
        <v>2001</v>
      </c>
      <c r="B15" s="3">
        <v>2544</v>
      </c>
      <c r="C15" s="7">
        <v>0</v>
      </c>
      <c r="D15" s="7">
        <v>3.2538240000000003</v>
      </c>
      <c r="E15" s="7">
        <v>3.7117439999999995</v>
      </c>
      <c r="F15" s="7">
        <v>4.3027199999999999</v>
      </c>
      <c r="G15" s="7">
        <v>8.0913599999999999</v>
      </c>
      <c r="H15" s="7">
        <v>14.866848000000005</v>
      </c>
      <c r="I15" s="7">
        <v>3.0948480000000003</v>
      </c>
      <c r="J15" s="7">
        <v>1.1793600000000002</v>
      </c>
      <c r="K15" s="7">
        <v>0.20563199999999995</v>
      </c>
      <c r="L15" s="7">
        <v>0</v>
      </c>
      <c r="M15" s="7">
        <v>0</v>
      </c>
      <c r="N15" s="7">
        <v>0</v>
      </c>
      <c r="O15" s="7">
        <v>38.706336000000007</v>
      </c>
    </row>
    <row r="16" spans="1:15" x14ac:dyDescent="0.5">
      <c r="A16" s="3">
        <v>2002</v>
      </c>
      <c r="B16" s="3">
        <v>2545</v>
      </c>
      <c r="C16" s="7">
        <v>0</v>
      </c>
      <c r="D16" s="7">
        <v>1.7323199999999996</v>
      </c>
      <c r="E16" s="7">
        <v>4.586112</v>
      </c>
      <c r="F16" s="7">
        <v>1.7841600000000002</v>
      </c>
      <c r="G16" s="7">
        <v>6.6078720000000004</v>
      </c>
      <c r="H16" s="7">
        <v>22.610016000000002</v>
      </c>
      <c r="I16" s="7">
        <v>3.2615999999999996</v>
      </c>
      <c r="J16" s="7">
        <v>1.3167360000000001</v>
      </c>
      <c r="K16" s="7">
        <v>0.48038399999999998</v>
      </c>
      <c r="L16" s="7">
        <v>4.4064000000000006E-2</v>
      </c>
      <c r="M16" s="7">
        <v>0</v>
      </c>
      <c r="N16" s="7">
        <v>0.49939200000000006</v>
      </c>
      <c r="O16" s="7">
        <v>42.922656000000003</v>
      </c>
    </row>
    <row r="17" spans="1:15" x14ac:dyDescent="0.5">
      <c r="A17" s="3">
        <v>2003</v>
      </c>
      <c r="B17" s="3">
        <v>2546</v>
      </c>
      <c r="C17" s="7">
        <v>0.18057599999999996</v>
      </c>
      <c r="D17" s="7">
        <v>0.62467199999999989</v>
      </c>
      <c r="E17" s="7">
        <v>2.8512</v>
      </c>
      <c r="F17" s="7">
        <v>8.907840000000002</v>
      </c>
      <c r="G17" s="7">
        <v>7.5323519999999986</v>
      </c>
      <c r="H17" s="7">
        <v>18.369504000000003</v>
      </c>
      <c r="I17" s="7">
        <v>3.4948800000000002</v>
      </c>
      <c r="J17" s="7">
        <v>1.15344</v>
      </c>
      <c r="K17" s="7">
        <v>0.28598400000000002</v>
      </c>
      <c r="L17" s="7">
        <v>0</v>
      </c>
      <c r="M17" s="7">
        <v>0</v>
      </c>
      <c r="N17" s="7">
        <v>0</v>
      </c>
      <c r="O17" s="7">
        <v>43.400448000000004</v>
      </c>
    </row>
    <row r="18" spans="1:15" x14ac:dyDescent="0.5">
      <c r="A18" s="3">
        <v>2004</v>
      </c>
      <c r="B18" s="3">
        <v>2547</v>
      </c>
      <c r="C18" s="7">
        <v>0</v>
      </c>
      <c r="D18" s="7">
        <v>0.17539200000000002</v>
      </c>
      <c r="E18" s="7">
        <v>15.552863999999998</v>
      </c>
      <c r="F18" s="7">
        <v>2.6256960000000005</v>
      </c>
      <c r="G18" s="7">
        <v>6.1732800000000019</v>
      </c>
      <c r="H18" s="7">
        <v>21.275136000000003</v>
      </c>
      <c r="I18" s="7">
        <v>0.68342400000000014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46.485792000000004</v>
      </c>
    </row>
    <row r="19" spans="1:15" x14ac:dyDescent="0.5">
      <c r="A19" s="3">
        <v>2006</v>
      </c>
      <c r="B19" s="3">
        <v>2549</v>
      </c>
      <c r="C19" s="7">
        <v>0</v>
      </c>
      <c r="D19" s="7">
        <v>0.81302400000000008</v>
      </c>
      <c r="E19" s="7">
        <v>3.5441280000000006</v>
      </c>
      <c r="F19" s="7">
        <v>10.840608000000001</v>
      </c>
      <c r="G19" s="7">
        <v>13.06368</v>
      </c>
      <c r="H19" s="7">
        <v>30.403296000000012</v>
      </c>
      <c r="I19" s="7">
        <v>9.9437760000000015</v>
      </c>
      <c r="J19" s="7">
        <v>1.4420160000000004</v>
      </c>
      <c r="K19" s="7">
        <v>1.1733119999999999</v>
      </c>
      <c r="L19" s="7">
        <v>0.4104000000000001</v>
      </c>
      <c r="M19" s="7">
        <v>0</v>
      </c>
      <c r="N19" s="7">
        <v>0</v>
      </c>
      <c r="O19" s="7">
        <v>71.634240000000005</v>
      </c>
    </row>
    <row r="20" spans="1:15" x14ac:dyDescent="0.5">
      <c r="A20" s="3">
        <v>2008</v>
      </c>
      <c r="B20" s="3">
        <v>2551</v>
      </c>
      <c r="C20" s="7">
        <v>12.700800000000001</v>
      </c>
      <c r="D20" s="7">
        <v>46.728576000000004</v>
      </c>
      <c r="E20" s="7">
        <v>55.874880000000005</v>
      </c>
      <c r="F20" s="7">
        <v>55.467072000000002</v>
      </c>
      <c r="G20" s="7">
        <v>60.284735999999995</v>
      </c>
      <c r="H20" s="7">
        <v>77.164704</v>
      </c>
      <c r="I20" s="7">
        <v>71.906399999999948</v>
      </c>
      <c r="J20" s="7">
        <v>64.174463999999972</v>
      </c>
      <c r="K20" s="7">
        <v>52.939007999999987</v>
      </c>
      <c r="L20" s="7">
        <v>48.146399999999993</v>
      </c>
      <c r="M20" s="7">
        <v>27.724896000000001</v>
      </c>
      <c r="N20" s="7">
        <v>8.6356800000000007</v>
      </c>
      <c r="O20" s="7">
        <v>581.74761599999999</v>
      </c>
    </row>
    <row r="21" spans="1:15" x14ac:dyDescent="0.5">
      <c r="A21" s="3">
        <v>2009</v>
      </c>
      <c r="B21" s="3">
        <v>2552</v>
      </c>
      <c r="C21" s="7">
        <v>34.352640000000001</v>
      </c>
      <c r="D21" s="7">
        <v>66.178944000000001</v>
      </c>
      <c r="E21" s="7">
        <v>57.791232000000001</v>
      </c>
      <c r="F21" s="7">
        <v>56.71468800000001</v>
      </c>
      <c r="G21" s="7">
        <v>57.108671999999984</v>
      </c>
      <c r="H21" s="7">
        <v>87.76857600000001</v>
      </c>
      <c r="I21" s="7">
        <v>44.112384000000006</v>
      </c>
      <c r="J21" s="7">
        <v>42.800831999999993</v>
      </c>
      <c r="K21" s="7">
        <v>12.443327999999994</v>
      </c>
      <c r="L21" s="7">
        <v>9.7390079999999948</v>
      </c>
      <c r="M21" s="7">
        <v>7.4805120000000054</v>
      </c>
      <c r="N21" s="7">
        <v>1.9189439999999998</v>
      </c>
      <c r="O21" s="7">
        <v>478.40976000000006</v>
      </c>
    </row>
    <row r="22" spans="1:15" x14ac:dyDescent="0.5">
      <c r="A22" s="3">
        <v>2018</v>
      </c>
      <c r="B22" s="3">
        <v>2561</v>
      </c>
      <c r="C22" s="7">
        <v>0</v>
      </c>
      <c r="D22" s="7">
        <v>0</v>
      </c>
      <c r="E22" s="7">
        <v>7.9729920000000014</v>
      </c>
      <c r="F22" s="7">
        <v>31.629312000000013</v>
      </c>
      <c r="G22" s="7">
        <v>56.33280000000002</v>
      </c>
      <c r="H22" s="7">
        <v>14.968799999999995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110.90390400000004</v>
      </c>
    </row>
    <row r="23" spans="1:15" x14ac:dyDescent="0.5">
      <c r="A23" s="3">
        <v>2019</v>
      </c>
      <c r="B23" s="3">
        <v>2562</v>
      </c>
      <c r="C23" s="7">
        <v>0</v>
      </c>
      <c r="D23" s="7">
        <v>0</v>
      </c>
      <c r="E23" s="7">
        <v>0</v>
      </c>
      <c r="F23" s="7">
        <v>0</v>
      </c>
      <c r="G23" s="7">
        <v>55.361663999999998</v>
      </c>
      <c r="H23" s="7">
        <v>18.882720000000017</v>
      </c>
      <c r="I23" s="7">
        <v>3.8681279999999987</v>
      </c>
      <c r="J23" s="7">
        <v>0.13910400000000001</v>
      </c>
      <c r="K23" s="7">
        <v>0</v>
      </c>
      <c r="L23" s="7">
        <v>0</v>
      </c>
      <c r="M23" s="7">
        <v>0</v>
      </c>
      <c r="N23" s="7">
        <v>0</v>
      </c>
      <c r="O23" s="7">
        <v>78.251616000000013</v>
      </c>
    </row>
    <row r="24" spans="1:15" x14ac:dyDescent="0.5">
      <c r="A24" s="3">
        <v>2020</v>
      </c>
      <c r="B24" s="3">
        <v>2563</v>
      </c>
      <c r="C24" s="7">
        <v>0</v>
      </c>
      <c r="D24" s="7">
        <v>0</v>
      </c>
      <c r="E24" s="7">
        <v>1.5768000000000002</v>
      </c>
      <c r="F24" s="7">
        <v>1.105056</v>
      </c>
      <c r="G24" s="7">
        <v>2.1176640000000004</v>
      </c>
      <c r="H24" s="7">
        <v>3.5830080000000004</v>
      </c>
      <c r="I24" s="7">
        <v>4.6215360000000016</v>
      </c>
      <c r="J24" s="7">
        <v>0.27388799999999996</v>
      </c>
      <c r="K24" s="7">
        <v>0</v>
      </c>
      <c r="L24" s="7">
        <v>0</v>
      </c>
      <c r="M24" s="7">
        <v>0</v>
      </c>
      <c r="N24" s="7">
        <v>0</v>
      </c>
      <c r="O24" s="7">
        <v>13.277952000000003</v>
      </c>
    </row>
    <row r="25" spans="1:15" x14ac:dyDescent="0.5">
      <c r="A25" s="3">
        <v>2021</v>
      </c>
      <c r="B25" s="3">
        <v>2564</v>
      </c>
      <c r="C25" s="7">
        <v>0</v>
      </c>
      <c r="D25" s="7">
        <v>0</v>
      </c>
      <c r="E25" s="7">
        <v>0</v>
      </c>
      <c r="F25" s="7">
        <v>0</v>
      </c>
      <c r="G25" s="7">
        <v>4.0599360000000004</v>
      </c>
      <c r="H25" s="7">
        <v>22.736159999999998</v>
      </c>
      <c r="I25" s="7">
        <v>11.352959999999998</v>
      </c>
      <c r="J25" s="7">
        <v>2.8814400000000022</v>
      </c>
      <c r="K25" s="7">
        <v>0.31363199999999997</v>
      </c>
      <c r="L25" s="7">
        <v>0</v>
      </c>
      <c r="M25" s="7">
        <v>0</v>
      </c>
      <c r="N25" s="7">
        <v>0</v>
      </c>
      <c r="O25" s="7">
        <v>41.344128000000005</v>
      </c>
    </row>
    <row r="26" spans="1:15" x14ac:dyDescent="0.5">
      <c r="A26" s="3">
        <v>2022</v>
      </c>
      <c r="B26" s="3">
        <v>2565</v>
      </c>
      <c r="C26" s="7">
        <v>1.1111039999999999</v>
      </c>
      <c r="D26" s="7">
        <v>1.1949120000000002</v>
      </c>
      <c r="E26" s="7">
        <v>2.7898560000000003</v>
      </c>
      <c r="F26" s="7">
        <v>19.222272</v>
      </c>
      <c r="G26" s="7">
        <v>23.666688000000004</v>
      </c>
      <c r="H26" s="7">
        <v>25.258175999999992</v>
      </c>
      <c r="I26" s="7">
        <v>14.167008000000004</v>
      </c>
      <c r="J26" s="7">
        <v>1.8316800000000002</v>
      </c>
      <c r="K26" s="7">
        <v>0.61689599999999989</v>
      </c>
      <c r="L26" s="7">
        <v>0.12096000000000003</v>
      </c>
      <c r="M26" s="7">
        <v>8.6400000000000005E-2</v>
      </c>
      <c r="N26" s="7">
        <v>0</v>
      </c>
      <c r="O26" s="7">
        <v>90.06595200000001</v>
      </c>
    </row>
    <row r="27" spans="1:15" x14ac:dyDescent="0.5">
      <c r="A27" s="3">
        <v>2023</v>
      </c>
      <c r="B27" s="3">
        <v>2566</v>
      </c>
      <c r="C27" s="7">
        <v>0</v>
      </c>
      <c r="D27" s="7">
        <v>0</v>
      </c>
      <c r="E27" s="7">
        <v>1.4826240000000004</v>
      </c>
      <c r="F27" s="7">
        <v>1.9293120000000004</v>
      </c>
      <c r="G27" s="7">
        <v>0.41471999999999992</v>
      </c>
      <c r="H27" s="7">
        <v>18.097344</v>
      </c>
      <c r="I27" s="7">
        <v>9.9895680000000002</v>
      </c>
      <c r="J27" s="7">
        <v>6.9120000000000001E-2</v>
      </c>
      <c r="K27" s="7">
        <v>0</v>
      </c>
      <c r="L27" s="7">
        <v>0</v>
      </c>
      <c r="M27" s="7">
        <v>0</v>
      </c>
      <c r="N27" s="7">
        <v>0</v>
      </c>
      <c r="O27" s="7">
        <v>31.982688000000003</v>
      </c>
    </row>
    <row r="28" spans="1:15" x14ac:dyDescent="0.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x14ac:dyDescent="0.5">
      <c r="C29" s="1" t="s">
        <v>15</v>
      </c>
      <c r="D29" s="1" t="s">
        <v>16</v>
      </c>
      <c r="E29" s="1" t="s">
        <v>17</v>
      </c>
      <c r="F29" s="1" t="s">
        <v>18</v>
      </c>
      <c r="G29" s="1" t="s">
        <v>19</v>
      </c>
      <c r="H29" s="1" t="s">
        <v>20</v>
      </c>
      <c r="I29" s="1" t="s">
        <v>21</v>
      </c>
      <c r="J29" s="1" t="s">
        <v>22</v>
      </c>
      <c r="K29" s="1" t="s">
        <v>23</v>
      </c>
      <c r="L29" s="1" t="s">
        <v>24</v>
      </c>
      <c r="M29" s="1" t="s">
        <v>25</v>
      </c>
      <c r="N29" s="1" t="s">
        <v>26</v>
      </c>
      <c r="O29" s="1" t="s">
        <v>27</v>
      </c>
    </row>
    <row r="30" spans="1:15" x14ac:dyDescent="0.5">
      <c r="A30" s="5" t="s">
        <v>28</v>
      </c>
      <c r="B30" s="6"/>
      <c r="C30" s="4">
        <f>SUM(C4:C28)/COUNT(C4:C28)</f>
        <v>2.2496681739130433</v>
      </c>
      <c r="D30" s="4">
        <f t="shared" ref="D30:O30" si="0">SUM(D4:D28)/COUNT(D4:D28)</f>
        <v>6.5416679999999987</v>
      </c>
      <c r="E30" s="4">
        <f t="shared" si="0"/>
        <v>10.314503999999999</v>
      </c>
      <c r="F30" s="4">
        <f t="shared" si="0"/>
        <v>10.888956</v>
      </c>
      <c r="G30" s="4">
        <f t="shared" si="0"/>
        <v>16.475436000000002</v>
      </c>
      <c r="H30" s="4">
        <f t="shared" si="0"/>
        <v>26.234640000000002</v>
      </c>
      <c r="I30" s="4">
        <f t="shared" si="0"/>
        <v>10.325339999999999</v>
      </c>
      <c r="J30" s="4">
        <f t="shared" si="0"/>
        <v>5.7729599999999985</v>
      </c>
      <c r="K30" s="4">
        <f t="shared" si="0"/>
        <v>3.1603679999999987</v>
      </c>
      <c r="L30" s="4">
        <f t="shared" si="0"/>
        <v>2.568563999999999</v>
      </c>
      <c r="M30" s="4">
        <f t="shared" si="0"/>
        <v>1.5941175652173916</v>
      </c>
      <c r="N30" s="4">
        <f t="shared" si="0"/>
        <v>0.61815600000000004</v>
      </c>
      <c r="O30" s="4">
        <f t="shared" si="0"/>
        <v>96.584220000000016</v>
      </c>
    </row>
    <row r="31" spans="1:15" x14ac:dyDescent="0.5">
      <c r="A31" s="5" t="s">
        <v>29</v>
      </c>
      <c r="B31" s="6"/>
      <c r="C31" s="4">
        <f>STDEV(C4:C28)</f>
        <v>7.4730073349578481</v>
      </c>
      <c r="D31" s="4">
        <f t="shared" ref="D31:O31" si="1">STDEV(D4:D28)</f>
        <v>16.057309129227718</v>
      </c>
      <c r="E31" s="4">
        <f t="shared" si="1"/>
        <v>15.595049471840076</v>
      </c>
      <c r="F31" s="4">
        <f t="shared" si="1"/>
        <v>16.102276405631464</v>
      </c>
      <c r="G31" s="4">
        <f t="shared" si="1"/>
        <v>19.335839656057306</v>
      </c>
      <c r="H31" s="4">
        <f t="shared" si="1"/>
        <v>21.241926677014835</v>
      </c>
      <c r="I31" s="4">
        <f t="shared" si="1"/>
        <v>15.739764011942958</v>
      </c>
      <c r="J31" s="4">
        <f t="shared" si="1"/>
        <v>15.06153788782618</v>
      </c>
      <c r="K31" s="4">
        <f t="shared" si="1"/>
        <v>10.886856445586339</v>
      </c>
      <c r="L31" s="4">
        <f t="shared" si="1"/>
        <v>9.9047757516214805</v>
      </c>
      <c r="M31" s="4">
        <f t="shared" si="1"/>
        <v>5.9031164158502207</v>
      </c>
      <c r="N31" s="4">
        <f t="shared" si="1"/>
        <v>1.8238871743915284</v>
      </c>
      <c r="O31" s="4">
        <f t="shared" si="1"/>
        <v>137.06761330182803</v>
      </c>
    </row>
    <row r="32" spans="1:15" x14ac:dyDescent="0.5">
      <c r="A32" s="5" t="s">
        <v>30</v>
      </c>
      <c r="B32" s="6"/>
      <c r="C32" s="4">
        <f>C30+C31</f>
        <v>9.7226755088708909</v>
      </c>
      <c r="D32" s="4">
        <f t="shared" ref="D32:O32" si="2">D30+D31</f>
        <v>22.598977129227716</v>
      </c>
      <c r="E32" s="4">
        <f t="shared" si="2"/>
        <v>25.909553471840077</v>
      </c>
      <c r="F32" s="4">
        <f t="shared" si="2"/>
        <v>26.991232405631465</v>
      </c>
      <c r="G32" s="4">
        <f t="shared" si="2"/>
        <v>35.811275656057305</v>
      </c>
      <c r="H32" s="4">
        <f t="shared" si="2"/>
        <v>47.476566677014837</v>
      </c>
      <c r="I32" s="4">
        <f t="shared" si="2"/>
        <v>26.065104011942957</v>
      </c>
      <c r="J32" s="4">
        <f t="shared" si="2"/>
        <v>20.834497887826178</v>
      </c>
      <c r="K32" s="4">
        <f t="shared" si="2"/>
        <v>14.047224445586338</v>
      </c>
      <c r="L32" s="4">
        <f t="shared" si="2"/>
        <v>12.473339751621479</v>
      </c>
      <c r="M32" s="4">
        <f t="shared" si="2"/>
        <v>7.4972339810676125</v>
      </c>
      <c r="N32" s="4">
        <f t="shared" si="2"/>
        <v>2.4420431743915283</v>
      </c>
      <c r="O32" s="4">
        <f t="shared" si="2"/>
        <v>233.65183330182805</v>
      </c>
    </row>
    <row r="33" spans="1:15" x14ac:dyDescent="0.5">
      <c r="A33" s="5" t="s">
        <v>31</v>
      </c>
      <c r="B33" s="6"/>
      <c r="C33" s="4">
        <f>C30-C31</f>
        <v>-5.2233391610448052</v>
      </c>
      <c r="D33" s="4">
        <f t="shared" ref="D33:O33" si="3">D30-D31</f>
        <v>-9.5156411292277205</v>
      </c>
      <c r="E33" s="4">
        <f t="shared" si="3"/>
        <v>-5.2805454718400764</v>
      </c>
      <c r="F33" s="4">
        <f t="shared" si="3"/>
        <v>-5.2133204056314639</v>
      </c>
      <c r="G33" s="4">
        <f t="shared" si="3"/>
        <v>-2.8604036560573043</v>
      </c>
      <c r="H33" s="4">
        <f t="shared" si="3"/>
        <v>4.9927133229851677</v>
      </c>
      <c r="I33" s="4">
        <f t="shared" si="3"/>
        <v>-5.414424011942959</v>
      </c>
      <c r="J33" s="4">
        <f t="shared" si="3"/>
        <v>-9.2885778878261824</v>
      </c>
      <c r="K33" s="4">
        <f t="shared" si="3"/>
        <v>-7.726488445586341</v>
      </c>
      <c r="L33" s="4">
        <f t="shared" si="3"/>
        <v>-7.336211751621482</v>
      </c>
      <c r="M33" s="4">
        <f t="shared" si="3"/>
        <v>-4.3089988506328289</v>
      </c>
      <c r="N33" s="4">
        <f t="shared" si="3"/>
        <v>-1.2057311743915284</v>
      </c>
      <c r="O33" s="4">
        <f t="shared" si="3"/>
        <v>-40.483393301828016</v>
      </c>
    </row>
    <row r="34" spans="1:15" x14ac:dyDescent="0.5">
      <c r="A34" s="5" t="s">
        <v>32</v>
      </c>
      <c r="B34" s="6"/>
      <c r="C34" s="4">
        <f>MAX(C4:C28)</f>
        <v>34.352640000000001</v>
      </c>
      <c r="D34" s="4">
        <f t="shared" ref="D34:O34" si="4">MAX(D4:D28)</f>
        <v>66.178944000000001</v>
      </c>
      <c r="E34" s="4">
        <f t="shared" si="4"/>
        <v>57.791232000000001</v>
      </c>
      <c r="F34" s="4">
        <f t="shared" si="4"/>
        <v>56.71468800000001</v>
      </c>
      <c r="G34" s="4">
        <f t="shared" si="4"/>
        <v>60.284735999999995</v>
      </c>
      <c r="H34" s="4">
        <f t="shared" si="4"/>
        <v>87.76857600000001</v>
      </c>
      <c r="I34" s="4">
        <f t="shared" si="4"/>
        <v>71.906399999999948</v>
      </c>
      <c r="J34" s="4">
        <f t="shared" si="4"/>
        <v>64.174463999999972</v>
      </c>
      <c r="K34" s="4">
        <f t="shared" si="4"/>
        <v>52.939007999999987</v>
      </c>
      <c r="L34" s="4">
        <f t="shared" si="4"/>
        <v>48.146399999999993</v>
      </c>
      <c r="M34" s="4">
        <f t="shared" si="4"/>
        <v>27.724896000000001</v>
      </c>
      <c r="N34" s="4">
        <f t="shared" si="4"/>
        <v>8.6356800000000007</v>
      </c>
      <c r="O34" s="4">
        <f t="shared" si="4"/>
        <v>581.74761599999999</v>
      </c>
    </row>
    <row r="35" spans="1:15" x14ac:dyDescent="0.5">
      <c r="A35" s="5" t="s">
        <v>33</v>
      </c>
      <c r="B35" s="6"/>
      <c r="C35" s="4">
        <f>MIN(C4:C28)</f>
        <v>0</v>
      </c>
      <c r="D35" s="4">
        <f t="shared" ref="D35:O35" si="5">MIN(D4:D28)</f>
        <v>0</v>
      </c>
      <c r="E35" s="4">
        <f t="shared" si="5"/>
        <v>0</v>
      </c>
      <c r="F35" s="4">
        <f t="shared" si="5"/>
        <v>0</v>
      </c>
      <c r="G35" s="4">
        <f t="shared" si="5"/>
        <v>0</v>
      </c>
      <c r="H35" s="4">
        <f t="shared" si="5"/>
        <v>0</v>
      </c>
      <c r="I35" s="4">
        <f t="shared" si="5"/>
        <v>0</v>
      </c>
      <c r="J35" s="4">
        <f t="shared" si="5"/>
        <v>0</v>
      </c>
      <c r="K35" s="4">
        <f t="shared" si="5"/>
        <v>0</v>
      </c>
      <c r="L35" s="4">
        <f t="shared" si="5"/>
        <v>0</v>
      </c>
      <c r="M35" s="4">
        <f t="shared" si="5"/>
        <v>0</v>
      </c>
      <c r="N35" s="4">
        <f t="shared" si="5"/>
        <v>0</v>
      </c>
      <c r="O35" s="4">
        <f t="shared" si="5"/>
        <v>13.223520000000002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2018-05-22T06:42:18Z</dcterms:created>
  <dcterms:modified xsi:type="dcterms:W3CDTF">2024-04-22T04:55:07Z</dcterms:modified>
</cp:coreProperties>
</file>